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105" windowWidth="11340" windowHeight="6525" activeTab="1"/>
  </bookViews>
  <sheets>
    <sheet name="S&amp;S" sheetId="1" r:id="rId1"/>
    <sheet name="kontering" sheetId="2" r:id="rId2"/>
  </sheets>
  <definedNames>
    <definedName name="_xlnm.Print_Titles" localSheetId="0">'S&amp;S'!$2:$3</definedName>
  </definedNames>
  <calcPr fullCalcOnLoad="1"/>
</workbook>
</file>

<file path=xl/sharedStrings.xml><?xml version="1.0" encoding="utf-8"?>
<sst xmlns="http://schemas.openxmlformats.org/spreadsheetml/2006/main" count="66" uniqueCount="39">
  <si>
    <t>I alt</t>
  </si>
  <si>
    <t>Dok.nr.</t>
  </si>
  <si>
    <t>+ =merudgifter/ mindre indtægter</t>
  </si>
  <si>
    <t>- =merindtægter/ mindre udgifter</t>
  </si>
  <si>
    <t>Udvalg for Social og Sundhed</t>
  </si>
  <si>
    <t>38918-16</t>
  </si>
  <si>
    <t>48963-16</t>
  </si>
  <si>
    <t xml:space="preserve">Vederlagsfri behandling hos en fysioterapeut </t>
  </si>
  <si>
    <t>Mindre indtægter fra den centrale refusionsordning.</t>
  </si>
  <si>
    <t>Budgetopfølgning pr. 30. april 2016 - DRIFT (beløb i mio. kr.)</t>
  </si>
  <si>
    <t xml:space="preserve">Anlæg - Mindre udgifter til ombygning af aktivitetslokaler til ældre på Baunbo i Lunde  </t>
  </si>
  <si>
    <t xml:space="preserve">Anlæg - Merudgifter vedrørende ombygning af lejede lokaler til aktivitetslokaler til ældre på Alslev forsamlingshus  </t>
  </si>
  <si>
    <t xml:space="preserve">Ældre og Handicappede. Der er foretaget en vurdering af hele området pr. 30. april. Forbruget de sidste 12 måneder er sammenholdt med budgettet for 2016. Afholdte udgifter til løn og forbrug i øvrigt pr. 30. april for 2016 er fremskrevet til årsforbrug. Endvidere er der foretaget en vurdering af afregningen til hjemmeplejen. Samlet forventes et merforbrug på 8,7 mio. kr. Endvidere er det henset til analysen på ældreområdet hvor der med udgangspunkt i regnskab 2015 er beregnet et merforbrug i 2016 på 12,9 mio. kr. </t>
  </si>
  <si>
    <t xml:space="preserve">Det foreslås at budgettet på Vidagerhus og budgettet til psykiatrien reduceres svarende til den manglende takstindtægt  </t>
  </si>
  <si>
    <t xml:space="preserve">Den manglende indtægt vedrørende belægningen foreslås finansieret ved at udgiftsbudgettet "inden for rammen" vedrørende Krogen Samstyrken reduceres tilsvarende. </t>
  </si>
  <si>
    <t>64821-16</t>
  </si>
  <si>
    <t xml:space="preserve">Forventet finansiering fra værdighedsmiliarden   </t>
  </si>
  <si>
    <t xml:space="preserve">Mindre udgifter hos Social og Handicap vedrørende afregning på de specialiserede socialområde  </t>
  </si>
  <si>
    <t xml:space="preserve">Mindre takstindtægter vedrørende Krogen. En opgørelse af de samlede forventede takstindtægter på de forskellige tilbud der udbydes viser en manglende indtægt i forhold til budgettet. Årsagen hertil er både en manglende belægning i forhold til budgetforudsætningerne, samt at indtægtsbudgettet ikke løbende er blevet tilstrækkeligt korrigeret. Det foreslås at korrektioner af indtægtsbudgettet foretages samlet for alle specialiserede botilbud. Manglende indtægt som følge af manglende belægning udgør  2,7 mio. kr.vedrørende botilbud til børn og 2,2 mio. vedrørende aflastning af børn. </t>
  </si>
  <si>
    <t xml:space="preserve">Psykiatrien. Manglende indtægter som følge af manglende belægning på Vidagerhus.Der er pr. 30. april en belægning på 7 pladser. Dog forventes alle 10 faste pladser belagt inden for kort tid. De 2 gæstepladser er ledige. </t>
  </si>
  <si>
    <t>Afkast af aktier i Det Danske Madhus Varde A/S</t>
  </si>
  <si>
    <t>Merudgifter til respiratorbehandling m.v. jf. regionens sparekatalog</t>
  </si>
  <si>
    <t>Besparelser på ældreområdet resten af 2016</t>
  </si>
  <si>
    <t>Ældre og Handicappede.</t>
  </si>
  <si>
    <t>Kontering af budgetopfølgning</t>
  </si>
  <si>
    <t>Merudgifter til respiratorbehandling</t>
  </si>
  <si>
    <t xml:space="preserve">Mindre takstindtægter vedrørende Krogen.  Manglende indtægt som følge af manglende belægning udgør  2,7 mio. kr.vedrørende botilbud til børn og 2,2 mio. vedrørende aflastning af børn. </t>
  </si>
  <si>
    <t xml:space="preserve">Social og Handicap -det specialiserede socialområde  </t>
  </si>
  <si>
    <t xml:space="preserve">Anlæg - Mindre udgif. til ombygning af aktivitetslokaler til ældre på Baunbo i Lunde  </t>
  </si>
  <si>
    <t xml:space="preserve">Anlæg - Merudgifter til ombygning af Alslev forsamlingshus  </t>
  </si>
  <si>
    <t>5231601505  5122101506</t>
  </si>
  <si>
    <t>1.250.000  750.000</t>
  </si>
  <si>
    <t>1*</t>
  </si>
  <si>
    <t>2*</t>
  </si>
  <si>
    <t>Vidagerhus</t>
  </si>
  <si>
    <t>udgifter</t>
  </si>
  <si>
    <t>indtægter</t>
  </si>
  <si>
    <t>Afventer mail fra Jan</t>
  </si>
  <si>
    <t>Spørg K.M.Nielsen - mail 23/5</t>
  </si>
</sst>
</file>

<file path=xl/styles.xml><?xml version="1.0" encoding="utf-8"?>
<styleSheet xmlns="http://schemas.openxmlformats.org/spreadsheetml/2006/main">
  <numFmts count="3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 numFmtId="186" formatCode="#,##0\ &quot;kr&quot;\."/>
    <numFmt numFmtId="187" formatCode="#,##0.00000"/>
    <numFmt numFmtId="188" formatCode="#,##0.0000000000"/>
    <numFmt numFmtId="189" formatCode="0.000000"/>
    <numFmt numFmtId="190" formatCode="#,##0.00000000"/>
    <numFmt numFmtId="191" formatCode="000\ 00\ 000\-00"/>
    <numFmt numFmtId="192" formatCode="[$-406]d\.\ mmmm\ yyyy"/>
    <numFmt numFmtId="193" formatCode="_(* #,##0.0_);_(* \(#,##0.0\);_(* &quot;-&quot;??_);_(@_)"/>
    <numFmt numFmtId="194" formatCode="_(* #,##0_);_(* \(#,##0\);_(* &quot;-&quot;??_);_(@_)"/>
  </numFmts>
  <fonts count="50">
    <font>
      <sz val="10"/>
      <name val="Arial"/>
      <family val="0"/>
    </font>
    <font>
      <sz val="8"/>
      <name val="Arial"/>
      <family val="0"/>
    </font>
    <font>
      <b/>
      <sz val="10"/>
      <name val="Arial"/>
      <family val="2"/>
    </font>
    <font>
      <sz val="12"/>
      <name val="Arial"/>
      <family val="0"/>
    </font>
    <font>
      <b/>
      <sz val="14"/>
      <name val="Arial"/>
      <family val="2"/>
    </font>
    <font>
      <sz val="14"/>
      <name val="Arial"/>
      <family val="2"/>
    </font>
    <font>
      <u val="single"/>
      <sz val="10"/>
      <color indexed="12"/>
      <name val="Arial"/>
      <family val="0"/>
    </font>
    <font>
      <u val="single"/>
      <sz val="10"/>
      <color indexed="36"/>
      <name val="Arial"/>
      <family val="0"/>
    </font>
    <font>
      <b/>
      <sz val="12"/>
      <name val="Arial"/>
      <family val="2"/>
    </font>
    <font>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indexed="56"/>
      <name val="Calibri"/>
      <family val="2"/>
    </font>
    <font>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
      <sz val="11"/>
      <color rgb="FF1F497D"/>
      <name val="Calibri"/>
      <family val="2"/>
    </font>
    <font>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2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style="thin"/>
      <right style="thin"/>
      <top style="thin"/>
      <bottom style="thin"/>
    </border>
    <border>
      <left style="thin"/>
      <right style="thin"/>
      <top>
        <color indexed="63"/>
      </top>
      <bottom style="hair"/>
    </border>
    <border>
      <left style="thin"/>
      <right>
        <color indexed="63"/>
      </right>
      <top style="hair"/>
      <bottom style="hair"/>
    </border>
    <border>
      <left style="thin"/>
      <right style="thin"/>
      <top style="hair"/>
      <bottom style="hair"/>
    </border>
    <border>
      <left>
        <color indexed="63"/>
      </left>
      <right style="thin"/>
      <top style="hair"/>
      <bottom style="hair"/>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double"/>
    </border>
    <border>
      <left>
        <color indexed="63"/>
      </left>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0" applyNumberFormat="0" applyFill="0" applyBorder="0" applyAlignment="0" applyProtection="0"/>
    <xf numFmtId="0" fontId="0" fillId="20" borderId="1" applyNumberFormat="0" applyFont="0" applyAlignment="0" applyProtection="0"/>
    <xf numFmtId="0" fontId="33" fillId="21" borderId="2" applyNumberFormat="0" applyAlignment="0" applyProtection="0"/>
    <xf numFmtId="0" fontId="7" fillId="0" borderId="0" applyNumberFormat="0" applyFill="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4" fillId="0" borderId="0" applyNumberFormat="0" applyFill="0" applyBorder="0" applyAlignment="0" applyProtection="0"/>
    <xf numFmtId="0" fontId="35" fillId="28" borderId="0" applyNumberFormat="0" applyBorder="0" applyAlignment="0" applyProtection="0"/>
    <xf numFmtId="0" fontId="36" fillId="29"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177" fontId="0" fillId="0" borderId="0" applyFont="0" applyFill="0" applyBorder="0" applyAlignment="0" applyProtection="0"/>
    <xf numFmtId="0" fontId="37" fillId="30" borderId="3" applyNumberFormat="0" applyAlignment="0" applyProtection="0"/>
    <xf numFmtId="0" fontId="6" fillId="0" borderId="0" applyNumberFormat="0" applyFill="0" applyBorder="0" applyAlignment="0" applyProtection="0"/>
    <xf numFmtId="0" fontId="38" fillId="31" borderId="0" applyNumberFormat="0" applyBorder="0" applyAlignment="0" applyProtection="0"/>
    <xf numFmtId="0" fontId="0" fillId="0" borderId="0">
      <alignment/>
      <protection/>
    </xf>
    <xf numFmtId="0" fontId="39" fillId="21"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51">
    <xf numFmtId="0" fontId="0" fillId="0" borderId="0" xfId="0" applyAlignment="1">
      <alignment/>
    </xf>
    <xf numFmtId="0" fontId="3" fillId="0" borderId="0" xfId="0" applyFont="1" applyAlignment="1">
      <alignment/>
    </xf>
    <xf numFmtId="179" fontId="3" fillId="0" borderId="0" xfId="0" applyNumberFormat="1" applyFont="1" applyAlignment="1">
      <alignment/>
    </xf>
    <xf numFmtId="179" fontId="0" fillId="0" borderId="0" xfId="0" applyNumberFormat="1" applyAlignment="1">
      <alignment/>
    </xf>
    <xf numFmtId="0" fontId="4" fillId="33" borderId="10" xfId="0" applyNumberFormat="1" applyFont="1" applyFill="1" applyBorder="1" applyAlignment="1">
      <alignment horizontal="center" wrapText="1"/>
    </xf>
    <xf numFmtId="0" fontId="0" fillId="0" borderId="0" xfId="0" applyAlignment="1">
      <alignment horizontal="center"/>
    </xf>
    <xf numFmtId="0" fontId="2" fillId="33" borderId="11" xfId="0" applyFont="1" applyFill="1" applyBorder="1" applyAlignment="1" quotePrefix="1">
      <alignment horizontal="center" vertical="center" wrapText="1"/>
    </xf>
    <xf numFmtId="0" fontId="3" fillId="0" borderId="0" xfId="0" applyFont="1" applyBorder="1" applyAlignment="1">
      <alignment vertical="center"/>
    </xf>
    <xf numFmtId="0" fontId="8" fillId="0" borderId="0" xfId="0" applyFont="1" applyBorder="1" applyAlignment="1">
      <alignment horizontal="center" vertical="center"/>
    </xf>
    <xf numFmtId="178" fontId="8" fillId="0" borderId="0" xfId="0" applyNumberFormat="1" applyFont="1" applyBorder="1" applyAlignment="1">
      <alignment vertical="center"/>
    </xf>
    <xf numFmtId="0" fontId="47" fillId="0" borderId="0" xfId="0" applyFont="1" applyBorder="1" applyAlignment="1">
      <alignment vertical="center"/>
    </xf>
    <xf numFmtId="0" fontId="9" fillId="0" borderId="12" xfId="0" applyFont="1" applyBorder="1" applyAlignment="1">
      <alignment vertical="center"/>
    </xf>
    <xf numFmtId="0" fontId="9" fillId="0" borderId="13" xfId="0" applyFont="1" applyBorder="1" applyAlignment="1">
      <alignment vertical="center" wrapText="1"/>
    </xf>
    <xf numFmtId="0" fontId="9" fillId="0" borderId="14" xfId="0" applyFont="1" applyBorder="1" applyAlignment="1">
      <alignment horizontal="center" vertical="center"/>
    </xf>
    <xf numFmtId="179" fontId="9" fillId="0" borderId="15" xfId="0" applyNumberFormat="1" applyFont="1" applyBorder="1" applyAlignment="1">
      <alignment vertical="center"/>
    </xf>
    <xf numFmtId="179" fontId="9" fillId="0" borderId="14" xfId="0" applyNumberFormat="1" applyFont="1" applyBorder="1" applyAlignment="1">
      <alignment vertical="center"/>
    </xf>
    <xf numFmtId="0" fontId="8" fillId="0" borderId="16" xfId="0" applyFont="1" applyBorder="1" applyAlignment="1">
      <alignment horizontal="center" vertical="center"/>
    </xf>
    <xf numFmtId="178" fontId="8" fillId="0" borderId="16" xfId="0" applyNumberFormat="1" applyFont="1" applyBorder="1" applyAlignment="1">
      <alignment vertical="center"/>
    </xf>
    <xf numFmtId="178" fontId="3" fillId="0" borderId="0" xfId="0" applyNumberFormat="1" applyFont="1" applyAlignment="1">
      <alignment/>
    </xf>
    <xf numFmtId="0" fontId="0" fillId="0" borderId="0" xfId="0" applyFont="1" applyAlignment="1">
      <alignment/>
    </xf>
    <xf numFmtId="0" fontId="48" fillId="0" borderId="0" xfId="0" applyFont="1" applyAlignment="1">
      <alignment horizontal="left" vertical="center" indent="7"/>
    </xf>
    <xf numFmtId="179" fontId="9" fillId="0" borderId="15" xfId="0" applyNumberFormat="1" applyFont="1" applyBorder="1" applyAlignment="1">
      <alignment horizontal="right" vertical="center"/>
    </xf>
    <xf numFmtId="191" fontId="0" fillId="0" borderId="0" xfId="0" applyNumberFormat="1" applyAlignment="1">
      <alignment/>
    </xf>
    <xf numFmtId="191" fontId="3" fillId="0" borderId="0" xfId="0" applyNumberFormat="1" applyFont="1" applyAlignment="1">
      <alignment/>
    </xf>
    <xf numFmtId="0" fontId="3" fillId="0" borderId="0" xfId="0" applyFont="1" applyAlignment="1">
      <alignment/>
    </xf>
    <xf numFmtId="0" fontId="48" fillId="0" borderId="0" xfId="0" applyFont="1" applyAlignment="1">
      <alignment horizontal="center" vertical="center"/>
    </xf>
    <xf numFmtId="194" fontId="3" fillId="0" borderId="0" xfId="46" applyNumberFormat="1" applyFont="1" applyAlignment="1">
      <alignment/>
    </xf>
    <xf numFmtId="191" fontId="3" fillId="0" borderId="0" xfId="0" applyNumberFormat="1" applyFont="1" applyAlignment="1">
      <alignment/>
    </xf>
    <xf numFmtId="0" fontId="3" fillId="0" borderId="0" xfId="0" applyFont="1" applyAlignment="1">
      <alignment horizontal="right" wrapText="1"/>
    </xf>
    <xf numFmtId="0" fontId="0" fillId="0" borderId="0" xfId="0" applyFont="1" applyAlignment="1">
      <alignment horizontal="center"/>
    </xf>
    <xf numFmtId="0" fontId="0" fillId="0" borderId="0" xfId="0" applyFont="1" applyAlignment="1">
      <alignment horizontal="left"/>
    </xf>
    <xf numFmtId="3" fontId="0" fillId="0" borderId="0" xfId="46" applyNumberFormat="1" applyFont="1" applyAlignment="1">
      <alignment/>
    </xf>
    <xf numFmtId="3" fontId="0" fillId="0" borderId="0" xfId="0" applyNumberFormat="1" applyAlignment="1">
      <alignment/>
    </xf>
    <xf numFmtId="0" fontId="0" fillId="0" borderId="0" xfId="0" applyFont="1" applyAlignment="1">
      <alignment horizontal="right"/>
    </xf>
    <xf numFmtId="179" fontId="0" fillId="0" borderId="0" xfId="0" applyNumberFormat="1" applyFont="1" applyAlignment="1">
      <alignment/>
    </xf>
    <xf numFmtId="0" fontId="49" fillId="0" borderId="0" xfId="0" applyFont="1" applyAlignment="1">
      <alignment/>
    </xf>
    <xf numFmtId="191" fontId="3" fillId="0" borderId="0" xfId="0" applyNumberFormat="1" applyFont="1" applyAlignment="1">
      <alignment horizontal="left"/>
    </xf>
    <xf numFmtId="191" fontId="3" fillId="0" borderId="0" xfId="0" applyNumberFormat="1" applyFont="1" applyAlignment="1">
      <alignment horizontal="left" wrapText="1"/>
    </xf>
    <xf numFmtId="191" fontId="3" fillId="0" borderId="0" xfId="0" applyNumberFormat="1" applyFont="1" applyAlignment="1">
      <alignment horizontal="left"/>
    </xf>
    <xf numFmtId="0" fontId="4" fillId="33" borderId="17" xfId="0" applyFont="1" applyFill="1" applyBorder="1" applyAlignment="1">
      <alignment horizontal="center" vertical="center"/>
    </xf>
    <xf numFmtId="0" fontId="0" fillId="0" borderId="18" xfId="0" applyBorder="1" applyAlignment="1">
      <alignment/>
    </xf>
    <xf numFmtId="0" fontId="0" fillId="0" borderId="10" xfId="0" applyBorder="1" applyAlignment="1">
      <alignment/>
    </xf>
    <xf numFmtId="0" fontId="4" fillId="33" borderId="19" xfId="0" applyFont="1" applyFill="1" applyBorder="1" applyAlignment="1">
      <alignment/>
    </xf>
    <xf numFmtId="0" fontId="2" fillId="0" borderId="20" xfId="0" applyFont="1" applyBorder="1" applyAlignment="1">
      <alignment/>
    </xf>
    <xf numFmtId="0" fontId="4" fillId="33" borderId="21" xfId="0" applyFont="1" applyFill="1" applyBorder="1" applyAlignment="1">
      <alignment/>
    </xf>
    <xf numFmtId="0" fontId="2" fillId="0" borderId="22" xfId="0" applyFont="1" applyBorder="1" applyAlignment="1">
      <alignment/>
    </xf>
    <xf numFmtId="0" fontId="4" fillId="33" borderId="23" xfId="0" applyFont="1" applyFill="1" applyBorder="1" applyAlignment="1">
      <alignment horizontal="center"/>
    </xf>
    <xf numFmtId="0" fontId="5" fillId="33" borderId="24" xfId="0" applyFont="1" applyFill="1" applyBorder="1" applyAlignment="1">
      <alignment horizontal="center"/>
    </xf>
    <xf numFmtId="0" fontId="8" fillId="0" borderId="25" xfId="0" applyFont="1" applyBorder="1" applyAlignment="1">
      <alignment vertical="center"/>
    </xf>
    <xf numFmtId="0" fontId="8" fillId="0" borderId="26" xfId="0" applyFont="1" applyBorder="1" applyAlignment="1">
      <alignment vertical="center"/>
    </xf>
    <xf numFmtId="0" fontId="3" fillId="0" borderId="0" xfId="0" applyFont="1" applyAlignment="1">
      <alignment wrapText="1"/>
    </xf>
  </cellXfs>
  <cellStyles count="52">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ollowed Hyperlink" xfId="36"/>
    <cellStyle name="Farve1" xfId="37"/>
    <cellStyle name="Farve2" xfId="38"/>
    <cellStyle name="Farve3" xfId="39"/>
    <cellStyle name="Farve4" xfId="40"/>
    <cellStyle name="Farve5" xfId="41"/>
    <cellStyle name="Farve6" xfId="42"/>
    <cellStyle name="Forklarende tekst" xfId="43"/>
    <cellStyle name="God" xfId="44"/>
    <cellStyle name="Input" xfId="45"/>
    <cellStyle name="Comma" xfId="46"/>
    <cellStyle name="Comma [0]" xfId="47"/>
    <cellStyle name="Komma 2" xfId="48"/>
    <cellStyle name="Komma 2 2" xfId="49"/>
    <cellStyle name="Kontrollér celle" xfId="50"/>
    <cellStyle name="Hyperlink" xfId="51"/>
    <cellStyle name="Neutral" xfId="52"/>
    <cellStyle name="Normal 2" xfId="53"/>
    <cellStyle name="Output" xfId="54"/>
    <cellStyle name="Overskrift 1" xfId="55"/>
    <cellStyle name="Overskrift 2" xfId="56"/>
    <cellStyle name="Overskrift 3" xfId="57"/>
    <cellStyle name="Overskrift 4" xfId="58"/>
    <cellStyle name="Percent" xfId="59"/>
    <cellStyle name="Sammenkædet celle" xfId="60"/>
    <cellStyle name="Titel" xfId="61"/>
    <cellStyle name="Total" xfId="62"/>
    <cellStyle name="Ugyldig" xfId="63"/>
    <cellStyle name="Currency" xfId="64"/>
    <cellStyle name="Currency [0]"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76200" cy="200025"/>
    <xdr:sp fLocksText="0">
      <xdr:nvSpPr>
        <xdr:cNvPr id="1" name="Text Box 2"/>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2" name="Text Box 3"/>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3" name="Text Box 4"/>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4" name="Text Box 5"/>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5" name="Text Box 7"/>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6" name="Text Box 8"/>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7" name="Text Box 9"/>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200025"/>
    <xdr:sp fLocksText="0">
      <xdr:nvSpPr>
        <xdr:cNvPr id="8" name="Text Box 10"/>
        <xdr:cNvSpPr txBox="1">
          <a:spLocks noChangeArrowheads="1"/>
        </xdr:cNvSpPr>
      </xdr:nvSpPr>
      <xdr:spPr>
        <a:xfrm>
          <a:off x="695325" y="1196340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9" name="Text Box 11"/>
        <xdr:cNvSpPr txBox="1">
          <a:spLocks noChangeArrowheads="1"/>
        </xdr:cNvSpPr>
      </xdr:nvSpPr>
      <xdr:spPr>
        <a:xfrm>
          <a:off x="0" y="11963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0" name="Text Box 12"/>
        <xdr:cNvSpPr txBox="1">
          <a:spLocks noChangeArrowheads="1"/>
        </xdr:cNvSpPr>
      </xdr:nvSpPr>
      <xdr:spPr>
        <a:xfrm>
          <a:off x="0" y="11963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0025"/>
    <xdr:sp fLocksText="0">
      <xdr:nvSpPr>
        <xdr:cNvPr id="11" name="Text Box 13"/>
        <xdr:cNvSpPr txBox="1">
          <a:spLocks noChangeArrowheads="1"/>
        </xdr:cNvSpPr>
      </xdr:nvSpPr>
      <xdr:spPr>
        <a:xfrm>
          <a:off x="0" y="11963400"/>
          <a:ext cx="857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2" name="AutoShape 14"/>
        <xdr:cNvSpPr>
          <a:spLocks/>
        </xdr:cNvSpPr>
      </xdr:nvSpPr>
      <xdr:spPr>
        <a:xfrm>
          <a:off x="3781425" y="124872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19</xdr:row>
      <xdr:rowOff>0</xdr:rowOff>
    </xdr:from>
    <xdr:ext cx="95250" cy="219075"/>
    <xdr:sp fLocksText="0">
      <xdr:nvSpPr>
        <xdr:cNvPr id="13" name="Text Box 15"/>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219075"/>
    <xdr:sp fLocksText="0">
      <xdr:nvSpPr>
        <xdr:cNvPr id="14" name="Text Box 16"/>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219075"/>
    <xdr:sp fLocksText="0">
      <xdr:nvSpPr>
        <xdr:cNvPr id="15" name="Text Box 17"/>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219075"/>
    <xdr:sp fLocksText="0">
      <xdr:nvSpPr>
        <xdr:cNvPr id="16" name="Text Box 18"/>
        <xdr:cNvSpPr txBox="1">
          <a:spLocks noChangeArrowheads="1"/>
        </xdr:cNvSpPr>
      </xdr:nvSpPr>
      <xdr:spPr>
        <a:xfrm>
          <a:off x="3781425" y="12487275"/>
          <a:ext cx="95250"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17</xdr:row>
      <xdr:rowOff>0</xdr:rowOff>
    </xdr:from>
    <xdr:ext cx="76200" cy="371475"/>
    <xdr:sp fLocksText="0">
      <xdr:nvSpPr>
        <xdr:cNvPr id="1" name="Text Box 2"/>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2" name="Text Box 3"/>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3" name="Text Box 4"/>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4" name="Text Box 5"/>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5" name="Text Box 7"/>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6" name="Text Box 8"/>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7" name="Text Box 9"/>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76200" cy="371475"/>
    <xdr:sp fLocksText="0">
      <xdr:nvSpPr>
        <xdr:cNvPr id="8" name="Text Box 10"/>
        <xdr:cNvSpPr txBox="1">
          <a:spLocks noChangeArrowheads="1"/>
        </xdr:cNvSpPr>
      </xdr:nvSpPr>
      <xdr:spPr>
        <a:xfrm>
          <a:off x="695325" y="7067550"/>
          <a:ext cx="76200"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371475"/>
    <xdr:sp fLocksText="0">
      <xdr:nvSpPr>
        <xdr:cNvPr id="9" name="Text Box 11"/>
        <xdr:cNvSpPr txBox="1">
          <a:spLocks noChangeArrowheads="1"/>
        </xdr:cNvSpPr>
      </xdr:nvSpPr>
      <xdr:spPr>
        <a:xfrm>
          <a:off x="0" y="7067550"/>
          <a:ext cx="85725"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371475"/>
    <xdr:sp fLocksText="0">
      <xdr:nvSpPr>
        <xdr:cNvPr id="10" name="Text Box 12"/>
        <xdr:cNvSpPr txBox="1">
          <a:spLocks noChangeArrowheads="1"/>
        </xdr:cNvSpPr>
      </xdr:nvSpPr>
      <xdr:spPr>
        <a:xfrm>
          <a:off x="0" y="7067550"/>
          <a:ext cx="85725"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371475"/>
    <xdr:sp fLocksText="0">
      <xdr:nvSpPr>
        <xdr:cNvPr id="11" name="Text Box 13"/>
        <xdr:cNvSpPr txBox="1">
          <a:spLocks noChangeArrowheads="1"/>
        </xdr:cNvSpPr>
      </xdr:nvSpPr>
      <xdr:spPr>
        <a:xfrm>
          <a:off x="0" y="7067550"/>
          <a:ext cx="85725" cy="371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2" name="AutoShape 14"/>
        <xdr:cNvSpPr>
          <a:spLocks/>
        </xdr:cNvSpPr>
      </xdr:nvSpPr>
      <xdr:spPr>
        <a:xfrm>
          <a:off x="3781425" y="75914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19</xdr:row>
      <xdr:rowOff>0</xdr:rowOff>
    </xdr:from>
    <xdr:ext cx="95250" cy="485775"/>
    <xdr:sp fLocksText="0">
      <xdr:nvSpPr>
        <xdr:cNvPr id="13" name="Text Box 15"/>
        <xdr:cNvSpPr txBox="1">
          <a:spLocks noChangeArrowheads="1"/>
        </xdr:cNvSpPr>
      </xdr:nvSpPr>
      <xdr:spPr>
        <a:xfrm>
          <a:off x="3781425" y="7591425"/>
          <a:ext cx="952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485775"/>
    <xdr:sp fLocksText="0">
      <xdr:nvSpPr>
        <xdr:cNvPr id="14" name="Text Box 16"/>
        <xdr:cNvSpPr txBox="1">
          <a:spLocks noChangeArrowheads="1"/>
        </xdr:cNvSpPr>
      </xdr:nvSpPr>
      <xdr:spPr>
        <a:xfrm>
          <a:off x="3781425" y="7591425"/>
          <a:ext cx="952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485775"/>
    <xdr:sp fLocksText="0">
      <xdr:nvSpPr>
        <xdr:cNvPr id="15" name="Text Box 17"/>
        <xdr:cNvSpPr txBox="1">
          <a:spLocks noChangeArrowheads="1"/>
        </xdr:cNvSpPr>
      </xdr:nvSpPr>
      <xdr:spPr>
        <a:xfrm>
          <a:off x="3781425" y="7591425"/>
          <a:ext cx="952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95250" cy="485775"/>
    <xdr:sp fLocksText="0">
      <xdr:nvSpPr>
        <xdr:cNvPr id="16" name="Text Box 18"/>
        <xdr:cNvSpPr txBox="1">
          <a:spLocks noChangeArrowheads="1"/>
        </xdr:cNvSpPr>
      </xdr:nvSpPr>
      <xdr:spPr>
        <a:xfrm>
          <a:off x="3781425" y="7591425"/>
          <a:ext cx="95250" cy="485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O20"/>
  <sheetViews>
    <sheetView zoomScale="90" zoomScaleNormal="90" workbookViewId="0" topLeftCell="A10">
      <selection activeCell="G7" sqref="G7"/>
    </sheetView>
  </sheetViews>
  <sheetFormatPr defaultColWidth="9.140625" defaultRowHeight="12.75"/>
  <cols>
    <col min="1" max="1" width="2.421875" style="0" customWidth="1"/>
    <col min="2" max="2" width="8.00390625" style="0" customWidth="1"/>
    <col min="3" max="3" width="46.28125" style="0" customWidth="1"/>
    <col min="4" max="4" width="11.421875" style="5" customWidth="1"/>
    <col min="5" max="5" width="16.7109375" style="5" customWidth="1"/>
    <col min="6" max="6" width="16.7109375" style="3" customWidth="1"/>
    <col min="7" max="7" width="17.57421875" style="22" customWidth="1"/>
    <col min="8" max="8" width="11.421875" style="0" customWidth="1"/>
    <col min="9" max="9" width="9.140625" style="0" customWidth="1"/>
    <col min="10" max="10" width="12.421875" style="0" customWidth="1"/>
  </cols>
  <sheetData>
    <row r="1" spans="2:6" ht="33" customHeight="1">
      <c r="B1" s="39" t="s">
        <v>9</v>
      </c>
      <c r="C1" s="40"/>
      <c r="D1" s="40"/>
      <c r="E1" s="40"/>
      <c r="F1" s="41"/>
    </row>
    <row r="2" spans="2:6" ht="36" customHeight="1">
      <c r="B2" s="42" t="s">
        <v>4</v>
      </c>
      <c r="C2" s="43"/>
      <c r="D2" s="46" t="s">
        <v>1</v>
      </c>
      <c r="E2" s="6" t="s">
        <v>2</v>
      </c>
      <c r="F2" s="6" t="s">
        <v>3</v>
      </c>
    </row>
    <row r="3" spans="2:9" ht="24" customHeight="1">
      <c r="B3" s="44"/>
      <c r="C3" s="45"/>
      <c r="D3" s="47"/>
      <c r="E3" s="4">
        <v>2016</v>
      </c>
      <c r="F3" s="4">
        <v>2016</v>
      </c>
      <c r="I3" s="19"/>
    </row>
    <row r="4" spans="2:15" s="1" customFormat="1" ht="169.5" customHeight="1">
      <c r="B4" s="11">
        <v>532</v>
      </c>
      <c r="C4" s="12" t="s">
        <v>12</v>
      </c>
      <c r="D4" s="13" t="s">
        <v>6</v>
      </c>
      <c r="E4" s="14">
        <v>8.7</v>
      </c>
      <c r="F4" s="15"/>
      <c r="G4" s="23"/>
      <c r="I4" s="18"/>
      <c r="O4" s="20"/>
    </row>
    <row r="5" spans="2:15" s="1" customFormat="1" ht="27" customHeight="1">
      <c r="B5" s="11">
        <v>532</v>
      </c>
      <c r="C5" s="12" t="s">
        <v>16</v>
      </c>
      <c r="D5" s="13"/>
      <c r="E5" s="14"/>
      <c r="F5" s="15">
        <v>-6</v>
      </c>
      <c r="G5" s="23"/>
      <c r="I5" s="18"/>
      <c r="O5" s="20"/>
    </row>
    <row r="6" spans="2:15" s="1" customFormat="1" ht="27" customHeight="1">
      <c r="B6" s="11">
        <v>532</v>
      </c>
      <c r="C6" s="12" t="s">
        <v>22</v>
      </c>
      <c r="D6" s="13"/>
      <c r="E6" s="14"/>
      <c r="F6" s="15">
        <v>-3.7</v>
      </c>
      <c r="G6" s="23"/>
      <c r="I6" s="18"/>
      <c r="O6" s="20"/>
    </row>
    <row r="7" spans="2:15" s="1" customFormat="1" ht="27" customHeight="1">
      <c r="B7" s="11">
        <v>532</v>
      </c>
      <c r="C7" s="12" t="s">
        <v>21</v>
      </c>
      <c r="D7" s="13"/>
      <c r="E7" s="14">
        <v>2.9</v>
      </c>
      <c r="F7" s="15"/>
      <c r="G7" s="23"/>
      <c r="I7" s="18"/>
      <c r="O7" s="20"/>
    </row>
    <row r="8" spans="2:15" s="1" customFormat="1" ht="194.25" customHeight="1">
      <c r="B8" s="11">
        <v>523</v>
      </c>
      <c r="C8" s="12" t="s">
        <v>18</v>
      </c>
      <c r="D8" s="13" t="s">
        <v>5</v>
      </c>
      <c r="E8" s="14">
        <v>4.9</v>
      </c>
      <c r="F8" s="15"/>
      <c r="G8" s="23"/>
      <c r="I8" s="18"/>
      <c r="O8" s="20"/>
    </row>
    <row r="9" spans="2:15" s="1" customFormat="1" ht="71.25" customHeight="1">
      <c r="B9" s="11">
        <v>523</v>
      </c>
      <c r="C9" s="12" t="s">
        <v>14</v>
      </c>
      <c r="D9" s="13" t="s">
        <v>5</v>
      </c>
      <c r="E9" s="14"/>
      <c r="F9" s="15">
        <v>-2</v>
      </c>
      <c r="G9" s="23"/>
      <c r="I9" s="18"/>
      <c r="O9" s="20"/>
    </row>
    <row r="10" spans="2:15" s="1" customFormat="1" ht="71.25">
      <c r="B10" s="11">
        <v>552</v>
      </c>
      <c r="C10" s="12" t="s">
        <v>19</v>
      </c>
      <c r="D10" s="13" t="s">
        <v>5</v>
      </c>
      <c r="E10" s="21">
        <v>1.6</v>
      </c>
      <c r="F10" s="15"/>
      <c r="G10" s="23"/>
      <c r="I10" s="18"/>
      <c r="O10" s="20"/>
    </row>
    <row r="11" spans="2:15" s="1" customFormat="1" ht="42.75">
      <c r="B11" s="11">
        <v>552</v>
      </c>
      <c r="C11" s="12" t="s">
        <v>13</v>
      </c>
      <c r="D11" s="13"/>
      <c r="E11" s="14"/>
      <c r="F11" s="15">
        <v>-1.6</v>
      </c>
      <c r="G11" s="23"/>
      <c r="I11" s="18"/>
      <c r="O11" s="20"/>
    </row>
    <row r="12" spans="2:15" s="1" customFormat="1" ht="57" customHeight="1">
      <c r="B12" s="11">
        <v>552</v>
      </c>
      <c r="C12" s="12" t="s">
        <v>17</v>
      </c>
      <c r="D12" s="13"/>
      <c r="E12" s="14"/>
      <c r="F12" s="15">
        <v>-5.7</v>
      </c>
      <c r="G12" s="23"/>
      <c r="I12" s="18"/>
      <c r="O12" s="20"/>
    </row>
    <row r="13" spans="2:15" s="1" customFormat="1" ht="29.25" customHeight="1">
      <c r="B13" s="11">
        <v>484</v>
      </c>
      <c r="C13" s="12" t="s">
        <v>7</v>
      </c>
      <c r="D13" s="13"/>
      <c r="E13" s="14">
        <v>0.8</v>
      </c>
      <c r="F13" s="15"/>
      <c r="G13" s="23"/>
      <c r="I13" s="18"/>
      <c r="O13" s="20"/>
    </row>
    <row r="14" spans="2:15" s="1" customFormat="1" ht="29.25" customHeight="1">
      <c r="B14" s="11">
        <v>507</v>
      </c>
      <c r="C14" s="12" t="s">
        <v>8</v>
      </c>
      <c r="D14" s="13"/>
      <c r="E14" s="14">
        <v>0.9</v>
      </c>
      <c r="F14" s="15"/>
      <c r="G14" s="23"/>
      <c r="I14" s="18"/>
      <c r="O14" s="20"/>
    </row>
    <row r="15" spans="2:15" s="1" customFormat="1" ht="29.25" customHeight="1">
      <c r="B15" s="11">
        <v>705</v>
      </c>
      <c r="C15" s="12" t="s">
        <v>20</v>
      </c>
      <c r="D15" s="13"/>
      <c r="E15" s="14"/>
      <c r="F15" s="15">
        <v>-0.8</v>
      </c>
      <c r="G15" s="23"/>
      <c r="I15" s="18"/>
      <c r="O15" s="20"/>
    </row>
    <row r="16" spans="2:15" s="1" customFormat="1" ht="43.5" customHeight="1">
      <c r="B16" s="11">
        <v>532</v>
      </c>
      <c r="C16" s="12" t="s">
        <v>11</v>
      </c>
      <c r="D16" s="13" t="s">
        <v>15</v>
      </c>
      <c r="E16" s="14">
        <v>0.2</v>
      </c>
      <c r="F16" s="15"/>
      <c r="G16" s="23"/>
      <c r="I16" s="18"/>
      <c r="O16" s="20"/>
    </row>
    <row r="17" spans="2:15" s="1" customFormat="1" ht="30.75" customHeight="1">
      <c r="B17" s="11">
        <v>532</v>
      </c>
      <c r="C17" s="12" t="s">
        <v>10</v>
      </c>
      <c r="D17" s="13" t="s">
        <v>15</v>
      </c>
      <c r="E17" s="14"/>
      <c r="F17" s="15">
        <v>-0.2</v>
      </c>
      <c r="G17" s="23"/>
      <c r="I17" s="18"/>
      <c r="O17" s="20"/>
    </row>
    <row r="18" spans="2:9" s="1" customFormat="1" ht="26.25" customHeight="1" thickBot="1">
      <c r="B18" s="48" t="s">
        <v>0</v>
      </c>
      <c r="C18" s="49"/>
      <c r="D18" s="16"/>
      <c r="E18" s="17">
        <f>SUM(E4:E17)</f>
        <v>20</v>
      </c>
      <c r="F18" s="17">
        <f>SUM(F4:F17)</f>
        <v>-20</v>
      </c>
      <c r="G18" s="23"/>
      <c r="I18" s="2"/>
    </row>
    <row r="19" spans="2:6" ht="15" customHeight="1" thickTop="1">
      <c r="B19" s="10"/>
      <c r="C19" s="7"/>
      <c r="D19" s="8"/>
      <c r="E19" s="9"/>
      <c r="F19" s="9"/>
    </row>
    <row r="20" spans="1:6" ht="33.75" customHeight="1">
      <c r="A20" s="19"/>
      <c r="B20" s="50"/>
      <c r="C20" s="50"/>
      <c r="D20" s="50"/>
      <c r="E20" s="50"/>
      <c r="F20" s="50"/>
    </row>
  </sheetData>
  <sheetProtection/>
  <mergeCells count="5">
    <mergeCell ref="B1:F1"/>
    <mergeCell ref="B2:C3"/>
    <mergeCell ref="D2:D3"/>
    <mergeCell ref="B18:C18"/>
    <mergeCell ref="B20:F20"/>
  </mergeCells>
  <printOptions/>
  <pageMargins left="0.1968503937007874" right="0.1968503937007874" top="0.984251968503937" bottom="0.6692913385826772" header="0.31496062992125984" footer="0.2755905511811024"/>
  <pageSetup fitToWidth="0" horizontalDpi="600" verticalDpi="600" orientation="portrait" paperSize="9" r:id="rId2"/>
  <headerFooter alignWithMargins="0">
    <oddHeader>&amp;CBudgetopfølgning pr. 30. april 2016
</oddHeader>
    <oddFooter>&amp;L&amp;8Nr. 67071-16 sag.nr. 16-3776&amp;Rside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P29"/>
  <sheetViews>
    <sheetView tabSelected="1" zoomScalePageLayoutView="0" workbookViewId="0" topLeftCell="A1">
      <selection activeCell="H10" sqref="H10"/>
    </sheetView>
  </sheetViews>
  <sheetFormatPr defaultColWidth="9.140625" defaultRowHeight="12.75"/>
  <cols>
    <col min="1" max="1" width="2.421875" style="0" customWidth="1"/>
    <col min="2" max="2" width="8.00390625" style="0" customWidth="1"/>
    <col min="3" max="3" width="46.28125" style="0" customWidth="1"/>
    <col min="4" max="4" width="11.421875" style="5" customWidth="1"/>
    <col min="5" max="5" width="16.7109375" style="5" customWidth="1"/>
    <col min="6" max="6" width="16.7109375" style="3" customWidth="1"/>
    <col min="7" max="7" width="17.57421875" style="22" customWidth="1"/>
    <col min="8" max="8" width="11.421875" style="0" customWidth="1"/>
    <col min="9" max="9" width="9.140625" style="0" customWidth="1"/>
    <col min="10" max="10" width="21.421875" style="0" customWidth="1"/>
    <col min="11" max="11" width="16.57421875" style="0" customWidth="1"/>
    <col min="14" max="14" width="20.421875" style="0" customWidth="1"/>
    <col min="15" max="15" width="18.28125" style="0" customWidth="1"/>
    <col min="16" max="16" width="15.140625" style="0" customWidth="1"/>
  </cols>
  <sheetData>
    <row r="1" spans="2:6" ht="33" customHeight="1">
      <c r="B1" s="39" t="s">
        <v>24</v>
      </c>
      <c r="C1" s="40"/>
      <c r="D1" s="40"/>
      <c r="E1" s="40"/>
      <c r="F1" s="41"/>
    </row>
    <row r="2" spans="2:6" ht="36" customHeight="1">
      <c r="B2" s="42" t="s">
        <v>4</v>
      </c>
      <c r="C2" s="43"/>
      <c r="D2" s="46" t="s">
        <v>1</v>
      </c>
      <c r="E2" s="6" t="s">
        <v>2</v>
      </c>
      <c r="F2" s="6" t="s">
        <v>3</v>
      </c>
    </row>
    <row r="3" spans="2:9" ht="24" customHeight="1">
      <c r="B3" s="44"/>
      <c r="C3" s="45"/>
      <c r="D3" s="47"/>
      <c r="E3" s="4">
        <v>2016</v>
      </c>
      <c r="F3" s="4">
        <v>2016</v>
      </c>
      <c r="I3" s="19"/>
    </row>
    <row r="4" spans="2:15" s="1" customFormat="1" ht="15">
      <c r="B4" s="11">
        <v>532</v>
      </c>
      <c r="C4" s="12" t="s">
        <v>23</v>
      </c>
      <c r="D4" s="13" t="s">
        <v>6</v>
      </c>
      <c r="E4" s="14">
        <v>8.7</v>
      </c>
      <c r="F4" s="15"/>
      <c r="G4" s="27" t="s">
        <v>37</v>
      </c>
      <c r="I4" s="18"/>
      <c r="O4" s="20"/>
    </row>
    <row r="5" spans="2:15" s="1" customFormat="1" ht="15">
      <c r="B5" s="11">
        <v>532</v>
      </c>
      <c r="C5" s="12" t="s">
        <v>16</v>
      </c>
      <c r="D5" s="13"/>
      <c r="E5" s="14"/>
      <c r="F5" s="15">
        <v>-6</v>
      </c>
      <c r="G5" s="27" t="s">
        <v>37</v>
      </c>
      <c r="I5" s="18"/>
      <c r="O5" s="20"/>
    </row>
    <row r="6" spans="2:15" s="1" customFormat="1" ht="15">
      <c r="B6" s="11">
        <v>532</v>
      </c>
      <c r="C6" s="12" t="s">
        <v>22</v>
      </c>
      <c r="D6" s="13"/>
      <c r="E6" s="14"/>
      <c r="F6" s="15">
        <v>-3.7</v>
      </c>
      <c r="G6" s="27" t="s">
        <v>37</v>
      </c>
      <c r="I6" s="18"/>
      <c r="O6" s="20"/>
    </row>
    <row r="7" spans="2:16" s="1" customFormat="1" ht="15">
      <c r="B7" s="11">
        <v>532</v>
      </c>
      <c r="C7" s="12" t="s">
        <v>25</v>
      </c>
      <c r="D7" s="13"/>
      <c r="E7" s="14">
        <v>2.9</v>
      </c>
      <c r="F7" s="15"/>
      <c r="G7" s="36">
        <v>5320103705</v>
      </c>
      <c r="I7" s="18"/>
      <c r="N7" s="24"/>
      <c r="O7" s="25"/>
      <c r="P7" s="24"/>
    </row>
    <row r="8" spans="2:9" s="1" customFormat="1" ht="71.25">
      <c r="B8" s="11">
        <v>523</v>
      </c>
      <c r="C8" s="12" t="s">
        <v>26</v>
      </c>
      <c r="D8" s="13" t="s">
        <v>5</v>
      </c>
      <c r="E8" s="14">
        <v>4.9</v>
      </c>
      <c r="F8" s="15"/>
      <c r="G8" s="36">
        <v>5231065603</v>
      </c>
      <c r="I8" s="18"/>
    </row>
    <row r="9" spans="2:9" s="1" customFormat="1" ht="71.25" customHeight="1">
      <c r="B9" s="11">
        <v>523</v>
      </c>
      <c r="C9" s="12" t="s">
        <v>14</v>
      </c>
      <c r="D9" s="13" t="s">
        <v>5</v>
      </c>
      <c r="E9" s="14"/>
      <c r="F9" s="15">
        <v>-2</v>
      </c>
      <c r="G9" s="37" t="s">
        <v>30</v>
      </c>
      <c r="H9" s="28" t="s">
        <v>31</v>
      </c>
      <c r="I9" s="18"/>
    </row>
    <row r="10" spans="2:9" s="1" customFormat="1" ht="71.25">
      <c r="B10" s="11">
        <v>552</v>
      </c>
      <c r="C10" s="12" t="s">
        <v>19</v>
      </c>
      <c r="D10" s="13" t="s">
        <v>5</v>
      </c>
      <c r="E10" s="21">
        <v>1.6</v>
      </c>
      <c r="F10" s="15"/>
      <c r="G10" s="38" t="s">
        <v>32</v>
      </c>
      <c r="I10" s="18"/>
    </row>
    <row r="11" spans="2:15" s="1" customFormat="1" ht="42.75">
      <c r="B11" s="11">
        <v>552</v>
      </c>
      <c r="C11" s="12" t="s">
        <v>13</v>
      </c>
      <c r="D11" s="13"/>
      <c r="E11" s="14"/>
      <c r="F11" s="15">
        <v>-1.6</v>
      </c>
      <c r="G11" s="38" t="s">
        <v>33</v>
      </c>
      <c r="I11" s="18"/>
      <c r="O11" s="20"/>
    </row>
    <row r="12" spans="2:15" s="1" customFormat="1" ht="28.5">
      <c r="B12" s="11">
        <v>552</v>
      </c>
      <c r="C12" s="12" t="s">
        <v>27</v>
      </c>
      <c r="D12" s="13"/>
      <c r="E12" s="14"/>
      <c r="F12" s="15">
        <v>-5.7</v>
      </c>
      <c r="G12" s="36">
        <v>5500110300</v>
      </c>
      <c r="I12" s="18"/>
      <c r="O12" s="20"/>
    </row>
    <row r="13" spans="2:15" s="1" customFormat="1" ht="15">
      <c r="B13" s="11">
        <v>484</v>
      </c>
      <c r="C13" s="12" t="s">
        <v>7</v>
      </c>
      <c r="D13" s="13"/>
      <c r="E13" s="14">
        <v>0.8</v>
      </c>
      <c r="F13" s="15"/>
      <c r="G13" s="36">
        <v>4840130407</v>
      </c>
      <c r="I13" s="18"/>
      <c r="O13" s="20"/>
    </row>
    <row r="14" spans="2:15" s="1" customFormat="1" ht="29.25" customHeight="1">
      <c r="B14" s="11">
        <v>507</v>
      </c>
      <c r="C14" s="12" t="s">
        <v>8</v>
      </c>
      <c r="D14" s="13"/>
      <c r="E14" s="14">
        <v>0.9</v>
      </c>
      <c r="F14" s="15"/>
      <c r="G14" s="36">
        <v>5070113009</v>
      </c>
      <c r="I14" s="18"/>
      <c r="K14" s="26"/>
      <c r="O14" s="20"/>
    </row>
    <row r="15" spans="2:15" s="1" customFormat="1" ht="15">
      <c r="B15" s="11">
        <v>705</v>
      </c>
      <c r="C15" s="12" t="s">
        <v>20</v>
      </c>
      <c r="D15" s="13"/>
      <c r="E15" s="14"/>
      <c r="F15" s="15">
        <v>-0.8</v>
      </c>
      <c r="G15" s="36">
        <v>7210001004</v>
      </c>
      <c r="H15" s="35"/>
      <c r="I15" s="18"/>
      <c r="K15" s="26"/>
      <c r="O15" s="20"/>
    </row>
    <row r="16" spans="2:15" s="1" customFormat="1" ht="28.5">
      <c r="B16" s="11">
        <v>532</v>
      </c>
      <c r="C16" s="12" t="s">
        <v>29</v>
      </c>
      <c r="D16" s="13" t="s">
        <v>15</v>
      </c>
      <c r="E16" s="14">
        <v>0.2</v>
      </c>
      <c r="F16" s="15"/>
      <c r="G16" s="36">
        <v>5302683206</v>
      </c>
      <c r="H16" s="35" t="s">
        <v>38</v>
      </c>
      <c r="I16" s="18"/>
      <c r="K16" s="26"/>
      <c r="O16" s="20"/>
    </row>
    <row r="17" spans="2:15" s="1" customFormat="1" ht="30.75" customHeight="1">
      <c r="B17" s="11">
        <v>532</v>
      </c>
      <c r="C17" s="12" t="s">
        <v>28</v>
      </c>
      <c r="D17" s="13" t="s">
        <v>15</v>
      </c>
      <c r="E17" s="14"/>
      <c r="F17" s="15">
        <v>-0.2</v>
      </c>
      <c r="G17" s="36">
        <v>5324785002</v>
      </c>
      <c r="I17" s="18"/>
      <c r="O17" s="20"/>
    </row>
    <row r="18" spans="2:9" s="1" customFormat="1" ht="26.25" customHeight="1" thickBot="1">
      <c r="B18" s="48" t="s">
        <v>0</v>
      </c>
      <c r="C18" s="49"/>
      <c r="D18" s="16"/>
      <c r="E18" s="17">
        <f>SUM(E4:E17)</f>
        <v>20</v>
      </c>
      <c r="F18" s="17">
        <f>SUM(F4:F17)</f>
        <v>-20</v>
      </c>
      <c r="G18" s="23"/>
      <c r="I18" s="2"/>
    </row>
    <row r="19" spans="2:6" ht="15" customHeight="1" thickTop="1">
      <c r="B19" s="10"/>
      <c r="C19" s="7"/>
      <c r="D19" s="8"/>
      <c r="E19" s="9"/>
      <c r="F19" s="9"/>
    </row>
    <row r="20" spans="1:6" ht="33.75" customHeight="1">
      <c r="A20" s="19"/>
      <c r="B20" s="50"/>
      <c r="C20" s="50"/>
      <c r="D20" s="50"/>
      <c r="E20" s="50"/>
      <c r="F20" s="50"/>
    </row>
    <row r="21" spans="4:8" ht="12.75">
      <c r="D21" s="33" t="s">
        <v>32</v>
      </c>
      <c r="E21" s="30" t="s">
        <v>34</v>
      </c>
      <c r="F21" s="34" t="s">
        <v>35</v>
      </c>
      <c r="G21" s="22">
        <v>5525301550</v>
      </c>
      <c r="H21" s="31">
        <v>-490828</v>
      </c>
    </row>
    <row r="22" spans="7:8" ht="12.75">
      <c r="G22" s="22">
        <v>5525302050</v>
      </c>
      <c r="H22" s="31">
        <v>-50965</v>
      </c>
    </row>
    <row r="23" spans="7:8" ht="12.75">
      <c r="G23" s="22">
        <v>5525303502</v>
      </c>
      <c r="H23" s="31">
        <v>-2652</v>
      </c>
    </row>
    <row r="24" spans="7:8" ht="12.75">
      <c r="G24" s="22">
        <v>5525310002</v>
      </c>
      <c r="H24" s="31">
        <v>-3753</v>
      </c>
    </row>
    <row r="25" spans="7:8" ht="12.75">
      <c r="G25" s="22">
        <v>5525323007</v>
      </c>
      <c r="H25" s="31">
        <v>-39387</v>
      </c>
    </row>
    <row r="26" spans="7:8" ht="12.75">
      <c r="G26" s="22">
        <v>5525345000</v>
      </c>
      <c r="H26" s="31">
        <v>-38840</v>
      </c>
    </row>
    <row r="27" spans="7:8" ht="12.75">
      <c r="G27" s="22">
        <v>5525201505</v>
      </c>
      <c r="H27" s="32">
        <f>-1600000-SUM(H21:H26)</f>
        <v>-973575</v>
      </c>
    </row>
    <row r="29" spans="4:8" ht="12.75">
      <c r="D29" s="33" t="s">
        <v>33</v>
      </c>
      <c r="E29" s="29" t="s">
        <v>34</v>
      </c>
      <c r="F29" s="34" t="s">
        <v>36</v>
      </c>
      <c r="G29" s="22">
        <v>5525265600</v>
      </c>
      <c r="H29" s="32">
        <v>1600000</v>
      </c>
    </row>
  </sheetData>
  <sheetProtection/>
  <mergeCells count="5">
    <mergeCell ref="B1:F1"/>
    <mergeCell ref="B2:C3"/>
    <mergeCell ref="D2:D3"/>
    <mergeCell ref="B18:C18"/>
    <mergeCell ref="B20:F20"/>
  </mergeCells>
  <printOptions/>
  <pageMargins left="0.31496062992125984" right="0.31496062992125984" top="0.35433070866141736" bottom="0.35433070866141736" header="0" footer="0"/>
  <pageSetup fitToHeight="0" fitToWidth="1" horizontalDpi="600" verticalDpi="600" orientation="portrait" paperSize="9" scale="6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-16-06-2016 - Bilag 02.02 Budgetopfølgning pr 30 april 2016 - Social og Sundhed</dc:title>
  <dc:subject>ØVRIGE</dc:subject>
  <dc:creator>JOPE</dc:creator>
  <cp:keywords/>
  <dc:description>Budgetopfølgning pr. 30. september 2012</dc:description>
  <cp:lastModifiedBy>Arnfred Bjerg</cp:lastModifiedBy>
  <cp:lastPrinted>2016-05-23T15:12:35Z</cp:lastPrinted>
  <dcterms:created xsi:type="dcterms:W3CDTF">1996-11-12T13:28:11Z</dcterms:created>
  <dcterms:modified xsi:type="dcterms:W3CDTF">2016-06-09T14:16:25Z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Fælles-MED Social, Sundhed og Beskæftigelse</vt:lpwstr>
  </property>
  <property fmtid="{D5CDD505-2E9C-101B-9397-08002B2CF9AE}" pid="4" name="MeetingTit">
    <vt:lpwstr>16-06-2016</vt:lpwstr>
  </property>
  <property fmtid="{D5CDD505-2E9C-101B-9397-08002B2CF9AE}" pid="5" name="MeetingDateAndTi">
    <vt:lpwstr>16-06-2016 fra 13:30 - 15:30</vt:lpwstr>
  </property>
  <property fmtid="{D5CDD505-2E9C-101B-9397-08002B2CF9AE}" pid="6" name="AccessLevelNa">
    <vt:lpwstr>Åben</vt:lpwstr>
  </property>
  <property fmtid="{D5CDD505-2E9C-101B-9397-08002B2CF9AE}" pid="7" name="Fusion">
    <vt:lpwstr>2161369</vt:lpwstr>
  </property>
  <property fmtid="{D5CDD505-2E9C-101B-9397-08002B2CF9AE}" pid="8" name="SortOrd">
    <vt:lpwstr>2</vt:lpwstr>
  </property>
  <property fmtid="{D5CDD505-2E9C-101B-9397-08002B2CF9AE}" pid="9" name="MeetingEndDa">
    <vt:lpwstr>2016-06-16T15:30:00Z</vt:lpwstr>
  </property>
  <property fmtid="{D5CDD505-2E9C-101B-9397-08002B2CF9AE}" pid="10" name="AgendaAccessLevelNa">
    <vt:lpwstr>Åben</vt:lpwstr>
  </property>
  <property fmtid="{D5CDD505-2E9C-101B-9397-08002B2CF9AE}" pid="11" name="EnclosureFileNumb">
    <vt:lpwstr>67071/16</vt:lpwstr>
  </property>
  <property fmtid="{D5CDD505-2E9C-101B-9397-08002B2CF9AE}" pid="12" name="ContentType">
    <vt:lpwstr>0x0101003D7BFBD5F481E14985D820F2A1C38BC8</vt:lpwstr>
  </property>
  <property fmtid="{D5CDD505-2E9C-101B-9397-08002B2CF9AE}" pid="13" name="MeetingStartDa">
    <vt:lpwstr>2016-06-16T13:30:00Z</vt:lpwstr>
  </property>
  <property fmtid="{D5CDD505-2E9C-101B-9397-08002B2CF9AE}" pid="14" name="PWDescripti">
    <vt:lpwstr/>
  </property>
  <property fmtid="{D5CDD505-2E9C-101B-9397-08002B2CF9AE}" pid="15" name="U">
    <vt:lpwstr>1951048</vt:lpwstr>
  </property>
  <property fmtid="{D5CDD505-2E9C-101B-9397-08002B2CF9AE}" pid="16" name="PWFileTy">
    <vt:lpwstr>.XLS</vt:lpwstr>
  </property>
  <property fmtid="{D5CDD505-2E9C-101B-9397-08002B2CF9AE}" pid="17" name="Agenda">
    <vt:lpwstr>5497</vt:lpwstr>
  </property>
  <property fmtid="{D5CDD505-2E9C-101B-9397-08002B2CF9AE}" pid="18" name="AccessLev">
    <vt:lpwstr>1</vt:lpwstr>
  </property>
  <property fmtid="{D5CDD505-2E9C-101B-9397-08002B2CF9AE}" pid="19" name="EnclosureTy">
    <vt:lpwstr>Enclosure</vt:lpwstr>
  </property>
</Properties>
</file>